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rk\Documents\Marcus\Rosie\AGAR 20212022\Submission Documents\"/>
    </mc:Choice>
  </mc:AlternateContent>
  <xr:revisionPtr revIDLastSave="0" documentId="8_{8AAB7D54-B78B-42D6-B090-A76F589684CC}" xr6:coauthVersionLast="47" xr6:coauthVersionMax="47" xr10:uidLastSave="{00000000-0000-0000-0000-000000000000}"/>
  <bookViews>
    <workbookView xWindow="1812" yWindow="1812" windowWidth="17280" windowHeight="8964" activeTab="1" xr2:uid="{00000000-000D-0000-FFFF-FFFF00000000}"/>
  </bookViews>
  <sheets>
    <sheet name="Treasurer's Acc" sheetId="1" r:id="rId1"/>
    <sheet name="Investment Acc" sheetId="2" r:id="rId2"/>
  </sheets>
  <definedNames>
    <definedName name="_xlnm._FilterDatabase" localSheetId="0" hidden="1">'Treasurer''s Acc'!$A$4:$G$64</definedName>
    <definedName name="_xlnm.Print_Area" localSheetId="0">'Treasurer''s Acc'!#REF!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9" i="1" l="1"/>
  <c r="F67" i="1"/>
  <c r="F54" i="1"/>
  <c r="F55" i="1" s="1"/>
  <c r="F56" i="1" s="1"/>
  <c r="F57" i="1" l="1"/>
  <c r="F58" i="1" s="1"/>
  <c r="F59" i="1" s="1"/>
  <c r="F60" i="1" s="1"/>
  <c r="F61" i="1" s="1"/>
  <c r="F62" i="1" s="1"/>
  <c r="F63" i="1" s="1"/>
  <c r="F6" i="1" l="1"/>
  <c r="F7" i="1" s="1"/>
  <c r="F8" i="1" s="1"/>
  <c r="F9" i="1" s="1"/>
  <c r="F10" i="1" s="1"/>
  <c r="F11" i="1" s="1"/>
  <c r="F12" i="1" s="1"/>
  <c r="D7" i="2"/>
</calcChain>
</file>

<file path=xl/sharedStrings.xml><?xml version="1.0" encoding="utf-8"?>
<sst xmlns="http://schemas.openxmlformats.org/spreadsheetml/2006/main" count="112" uniqueCount="72">
  <si>
    <t>North Newnton Parish Council - Treasurer's Acc</t>
  </si>
  <si>
    <t>Date</t>
  </si>
  <si>
    <t>Chq No</t>
  </si>
  <si>
    <t xml:space="preserve">In </t>
  </si>
  <si>
    <t>Out</t>
  </si>
  <si>
    <t>VAT</t>
  </si>
  <si>
    <t>Balance</t>
  </si>
  <si>
    <t>Comments</t>
  </si>
  <si>
    <t>Opening Balance</t>
  </si>
  <si>
    <t xml:space="preserve">North Newnton Parish Council </t>
  </si>
  <si>
    <t>Investment Acc</t>
  </si>
  <si>
    <t>Closing Balance</t>
  </si>
  <si>
    <t>Interest</t>
  </si>
  <si>
    <t>SO</t>
  </si>
  <si>
    <t>Item, Budget heading</t>
  </si>
  <si>
    <t>Clerk Salary</t>
  </si>
  <si>
    <t>2021-22</t>
  </si>
  <si>
    <t>BACS</t>
  </si>
  <si>
    <t>Clerk PAYE payment</t>
  </si>
  <si>
    <t>NALC/WALC subs</t>
  </si>
  <si>
    <t>BGC</t>
  </si>
  <si>
    <t>Ist Installment of Precept</t>
  </si>
  <si>
    <t>Unpresented Cheques</t>
  </si>
  <si>
    <t>HMRC PAYE</t>
  </si>
  <si>
    <t>Clerk Expenses</t>
  </si>
  <si>
    <t>Clerk Additional Salary</t>
  </si>
  <si>
    <t>Closing Balance with unpresented cheques</t>
  </si>
  <si>
    <t>(SSE bill Village Hall Defib) Defibulator</t>
  </si>
  <si>
    <t>Community First Insurance - Insurance</t>
  </si>
  <si>
    <t>PPE for meeting- Meetings</t>
  </si>
  <si>
    <t>Litter Pickers - contingency</t>
  </si>
  <si>
    <t>Internal Auditor- governance</t>
  </si>
  <si>
    <t>Community Heartbeat Trust (defib.cover)- Defibrilllator</t>
  </si>
  <si>
    <t>Cllr DB (Defib timber and materials for new site) - defib</t>
  </si>
  <si>
    <t>Donation Wiltshire Citizens Advice</t>
  </si>
  <si>
    <t xml:space="preserve">SID contribution </t>
  </si>
  <si>
    <t xml:space="preserve">Parish Website hosting </t>
  </si>
  <si>
    <t>NN PCC donation (for use of Church for meetings)</t>
  </si>
  <si>
    <t>Clerk for Certificates for APM</t>
  </si>
  <si>
    <t xml:space="preserve">PKF Littlejohn Audit fee </t>
  </si>
  <si>
    <t>Precept final installment</t>
  </si>
  <si>
    <t>Cllr TE for APM Coffee/teas Woodborough Arms</t>
  </si>
  <si>
    <t>Pewsey Vale Tourism Partnership</t>
  </si>
  <si>
    <t>Fishlock and Dyer (electrician removing Defib)</t>
  </si>
  <si>
    <t>£16,433,75</t>
  </si>
  <si>
    <t>S/0</t>
  </si>
  <si>
    <t xml:space="preserve">PCAP donation </t>
  </si>
  <si>
    <t>Easterton Village Hall (room hire)</t>
  </si>
  <si>
    <t>Netcetera (email host)</t>
  </si>
  <si>
    <t xml:space="preserve">Transfer from Treasurers account </t>
  </si>
  <si>
    <t>Transfer to Investment Account (NN pavement)</t>
  </si>
  <si>
    <t>Groundwork UK (Neighbourhood Plan grant repayment</t>
  </si>
  <si>
    <t>Training fee to Easterton Parish Council</t>
  </si>
  <si>
    <t>Roadware Ltd (Dog waste bin)</t>
  </si>
  <si>
    <t>Lifesaver Technology (Defibs service)</t>
  </si>
  <si>
    <t>S/O</t>
  </si>
  <si>
    <t xml:space="preserve">Clerk Salary </t>
  </si>
  <si>
    <t>Tim Gent (grass cutting at Bottlesford)</t>
  </si>
  <si>
    <t>NN PCC (upkeep of cemetry)</t>
  </si>
  <si>
    <t>Glasdon UK Ltd (Bench)</t>
  </si>
  <si>
    <t xml:space="preserve">Laptop fee from Tilshead Parish Council </t>
  </si>
  <si>
    <t>Updated by FO 10/02/22</t>
  </si>
  <si>
    <t>31/01/0222</t>
  </si>
  <si>
    <t>hire of laptop</t>
  </si>
  <si>
    <t>Updated by FO 04/03/2022</t>
  </si>
  <si>
    <t>Clerk' expenses</t>
  </si>
  <si>
    <t>ElanCity (speed signs)</t>
  </si>
  <si>
    <t>Hire of Rushall hall</t>
  </si>
  <si>
    <t>Wiltshire Council CATG Contribution</t>
  </si>
  <si>
    <t>Wiltshire Bobby Van Trust</t>
  </si>
  <si>
    <t>Seven Stars, Bottlesford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</si>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</sst>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0" fillId="0" borderId="2" xfId="0" applyNumberFormat="1" applyBorder="1"/>
    <xf numFmtId="0" fontId="0" fillId="0" borderId="3" xfId="0" applyBorder="1"/>
    <xf numFmtId="0" fontId="1" fillId="0" borderId="1" xfId="0" applyFont="1" applyBorder="1"/>
    <xf numFmtId="17" fontId="1" fillId="0" borderId="0" xfId="0" applyNumberFormat="1" applyFont="1"/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Fill="1" applyBorder="1"/>
    <xf numFmtId="0" fontId="0" fillId="0" borderId="1" xfId="0" applyFont="1" applyFill="1" applyBorder="1"/>
    <xf numFmtId="164" fontId="0" fillId="0" borderId="1" xfId="0" applyNumberFormat="1" applyBorder="1"/>
    <xf numFmtId="164" fontId="1" fillId="0" borderId="1" xfId="0" applyNumberFormat="1" applyFont="1" applyBorder="1"/>
    <xf numFmtId="164" fontId="0" fillId="0" borderId="1" xfId="0" applyNumberFormat="1" applyFont="1" applyBorder="1"/>
    <xf numFmtId="0" fontId="0" fillId="0" borderId="1" xfId="0" applyFont="1" applyBorder="1"/>
    <xf numFmtId="0" fontId="0" fillId="0" borderId="1" xfId="0" applyBorder="1" applyAlignment="1">
      <alignment wrapText="1"/>
    </xf>
    <xf numFmtId="4" fontId="0" fillId="0" borderId="0" xfId="0" applyNumberFormat="1"/>
    <xf numFmtId="0" fontId="1" fillId="0" borderId="0" xfId="0" applyFont="1"/>
    <xf numFmtId="164" fontId="0" fillId="0" borderId="0" xfId="0" applyNumberFormat="1" applyBorder="1"/>
    <xf numFmtId="0" fontId="0" fillId="2" borderId="1" xfId="0" applyFill="1" applyBorder="1" applyAlignment="1">
      <alignment wrapText="1"/>
    </xf>
    <xf numFmtId="164" fontId="0" fillId="0" borderId="0" xfId="0" applyNumberFormat="1"/>
    <xf numFmtId="164" fontId="0" fillId="0" borderId="1" xfId="0" applyNumberFormat="1" applyFill="1" applyBorder="1"/>
    <xf numFmtId="164" fontId="1" fillId="0" borderId="1" xfId="0" applyNumberFormat="1" applyFont="1" applyFill="1" applyBorder="1"/>
    <xf numFmtId="0" fontId="0" fillId="0" borderId="1" xfId="0" applyFill="1" applyBorder="1"/>
    <xf numFmtId="14" fontId="0" fillId="2" borderId="1" xfId="0" applyNumberFormat="1" applyFill="1" applyBorder="1"/>
    <xf numFmtId="0" fontId="1" fillId="0" borderId="0" xfId="0" applyFont="1" applyBorder="1"/>
    <xf numFmtId="0" fontId="0" fillId="0" borderId="1" xfId="0" applyNumberFormat="1" applyBorder="1"/>
    <xf numFmtId="14" fontId="0" fillId="0" borderId="4" xfId="0" applyNumberFormat="1" applyBorder="1"/>
    <xf numFmtId="164" fontId="0" fillId="0" borderId="1" xfId="0" applyNumberFormat="1" applyFont="1" applyFill="1" applyBorder="1"/>
    <xf numFmtId="0" fontId="0" fillId="0" borderId="5" xfId="0" applyFill="1" applyBorder="1"/>
    <xf numFmtId="2" fontId="0" fillId="0" borderId="1" xfId="0" applyNumberFormat="1" applyBorder="1"/>
    <xf numFmtId="1" fontId="0" fillId="0" borderId="1" xfId="0" applyNumberFormat="1" applyBorder="1"/>
    <xf numFmtId="164" fontId="0" fillId="0" borderId="5" xfId="0" applyNumberFormat="1" applyFill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"/>
  <sheetViews>
    <sheetView topLeftCell="A57" workbookViewId="0">
      <selection activeCell="E70" sqref="E70"/>
    </sheetView>
  </sheetViews>
  <sheetFormatPr defaultRowHeight="14.4" x14ac:dyDescent="0.3"/>
  <cols>
    <col min="1" max="1" width="11.33203125" customWidth="1"/>
    <col min="2" max="2" width="13.44140625" style="4" customWidth="1"/>
    <col min="3" max="3" width="10.44140625" customWidth="1"/>
    <col min="4" max="4" width="9.44140625" customWidth="1"/>
    <col min="5" max="5" width="9.109375" customWidth="1"/>
    <col min="6" max="6" width="12.33203125" customWidth="1"/>
    <col min="7" max="7" width="49.88671875" customWidth="1"/>
    <col min="9" max="9" width="13.88671875" customWidth="1"/>
    <col min="10" max="10" width="14" customWidth="1"/>
    <col min="11" max="11" width="10.109375" bestFit="1" customWidth="1"/>
  </cols>
  <sheetData>
    <row r="1" spans="1:11" x14ac:dyDescent="0.3">
      <c r="A1" s="34" t="s">
        <v>0</v>
      </c>
      <c r="B1" s="34"/>
      <c r="C1" s="34"/>
      <c r="D1" s="34"/>
      <c r="E1" s="34"/>
    </row>
    <row r="2" spans="1:11" x14ac:dyDescent="0.3">
      <c r="A2" s="34"/>
      <c r="B2" s="34"/>
      <c r="C2" s="34"/>
      <c r="D2" s="34"/>
      <c r="E2" s="34"/>
      <c r="H2" s="9"/>
      <c r="I2" s="19"/>
      <c r="J2" s="9"/>
      <c r="K2" s="9"/>
    </row>
    <row r="3" spans="1:11" x14ac:dyDescent="0.3">
      <c r="A3" s="8"/>
      <c r="B3" s="7"/>
      <c r="C3" s="6" t="s">
        <v>61</v>
      </c>
      <c r="H3" s="9"/>
      <c r="I3" s="9"/>
      <c r="J3" s="9"/>
      <c r="K3" s="9"/>
    </row>
    <row r="4" spans="1:11" x14ac:dyDescent="0.3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14</v>
      </c>
      <c r="H4" s="10"/>
      <c r="I4" s="10"/>
      <c r="J4" s="10"/>
      <c r="K4" s="10"/>
    </row>
    <row r="5" spans="1:11" x14ac:dyDescent="0.3">
      <c r="A5" s="3">
        <v>44287</v>
      </c>
      <c r="B5" s="1"/>
      <c r="C5" s="12"/>
      <c r="D5" s="12"/>
      <c r="E5" s="12"/>
      <c r="F5" s="13">
        <v>4996.28</v>
      </c>
      <c r="G5" s="5" t="s">
        <v>8</v>
      </c>
      <c r="H5" s="9"/>
      <c r="I5" s="9"/>
      <c r="J5" s="9"/>
      <c r="K5" s="9"/>
    </row>
    <row r="6" spans="1:11" x14ac:dyDescent="0.3">
      <c r="A6" s="3">
        <v>44298</v>
      </c>
      <c r="B6" s="1" t="s">
        <v>17</v>
      </c>
      <c r="C6" s="12">
        <v>20.14</v>
      </c>
      <c r="D6" s="12"/>
      <c r="E6" s="12"/>
      <c r="F6" s="12">
        <f>F5+C6</f>
        <v>5016.42</v>
      </c>
      <c r="G6" s="1" t="s">
        <v>18</v>
      </c>
      <c r="H6" s="9"/>
      <c r="I6" s="9"/>
      <c r="J6" s="9"/>
      <c r="K6" s="9"/>
    </row>
    <row r="7" spans="1:11" x14ac:dyDescent="0.3">
      <c r="A7" s="3">
        <v>44307</v>
      </c>
      <c r="B7" s="1">
        <v>714</v>
      </c>
      <c r="C7" s="12"/>
      <c r="D7" s="12">
        <v>51.58</v>
      </c>
      <c r="E7" s="12"/>
      <c r="F7" s="12">
        <f>F6-D7</f>
        <v>4964.84</v>
      </c>
      <c r="G7" s="1" t="s">
        <v>23</v>
      </c>
      <c r="H7" s="9"/>
      <c r="I7" s="9"/>
      <c r="J7" s="9"/>
      <c r="K7" s="9"/>
    </row>
    <row r="8" spans="1:11" x14ac:dyDescent="0.3">
      <c r="A8" s="3">
        <v>44309</v>
      </c>
      <c r="B8" s="1">
        <v>716</v>
      </c>
      <c r="C8" s="12"/>
      <c r="D8" s="12">
        <v>190.38</v>
      </c>
      <c r="E8" s="12">
        <v>31.73</v>
      </c>
      <c r="F8" s="12">
        <f>F7-D8</f>
        <v>4774.46</v>
      </c>
      <c r="G8" s="20" t="s">
        <v>19</v>
      </c>
      <c r="H8" s="9"/>
      <c r="I8" s="9"/>
      <c r="J8" s="9"/>
      <c r="K8" s="9"/>
    </row>
    <row r="9" spans="1:11" x14ac:dyDescent="0.3">
      <c r="A9" s="3">
        <v>44312</v>
      </c>
      <c r="B9" s="1" t="s">
        <v>20</v>
      </c>
      <c r="C9" s="12">
        <v>7500</v>
      </c>
      <c r="D9" s="12"/>
      <c r="E9" s="12"/>
      <c r="F9" s="12">
        <f>F8+C9</f>
        <v>12274.46</v>
      </c>
      <c r="G9" s="1" t="s">
        <v>21</v>
      </c>
      <c r="H9" s="9"/>
      <c r="I9" s="9"/>
      <c r="J9" s="9"/>
      <c r="K9" s="9"/>
    </row>
    <row r="10" spans="1:11" x14ac:dyDescent="0.3">
      <c r="A10" s="3">
        <v>44316</v>
      </c>
      <c r="B10" s="1" t="s">
        <v>13</v>
      </c>
      <c r="C10" s="12"/>
      <c r="D10" s="12">
        <v>325.77999999999997</v>
      </c>
      <c r="E10" s="12"/>
      <c r="F10" s="12">
        <f>F9-D10</f>
        <v>11948.679999999998</v>
      </c>
      <c r="G10" s="16" t="s">
        <v>15</v>
      </c>
      <c r="H10" s="9"/>
      <c r="I10" s="9"/>
      <c r="J10" s="9"/>
      <c r="K10" s="9"/>
    </row>
    <row r="11" spans="1:11" x14ac:dyDescent="0.3">
      <c r="A11" s="3">
        <v>44316</v>
      </c>
      <c r="B11" s="1">
        <v>719</v>
      </c>
      <c r="C11" s="12"/>
      <c r="D11" s="12">
        <v>27.6</v>
      </c>
      <c r="E11" s="12"/>
      <c r="F11" s="12">
        <f>F10-D11</f>
        <v>11921.079999999998</v>
      </c>
      <c r="G11" s="15" t="s">
        <v>24</v>
      </c>
      <c r="H11" s="9"/>
      <c r="I11" s="9"/>
      <c r="J11" s="9"/>
      <c r="K11" s="9"/>
    </row>
    <row r="12" spans="1:11" x14ac:dyDescent="0.3">
      <c r="A12" s="3">
        <v>44316</v>
      </c>
      <c r="B12" s="1">
        <v>720</v>
      </c>
      <c r="C12" s="12"/>
      <c r="D12" s="12">
        <v>49.96</v>
      </c>
      <c r="E12" s="12"/>
      <c r="F12" s="14">
        <f>F11-D12</f>
        <v>11871.119999999999</v>
      </c>
      <c r="G12" s="1" t="s">
        <v>25</v>
      </c>
      <c r="H12" s="9"/>
      <c r="I12" s="9"/>
      <c r="J12" s="9"/>
      <c r="K12" s="9"/>
    </row>
    <row r="13" spans="1:11" x14ac:dyDescent="0.3">
      <c r="A13" s="2">
        <v>44322</v>
      </c>
      <c r="B13" s="1">
        <v>718</v>
      </c>
      <c r="C13" s="21"/>
      <c r="D13" s="12">
        <v>66.12</v>
      </c>
      <c r="E13" s="12"/>
      <c r="F13" s="12">
        <v>11805</v>
      </c>
      <c r="G13" s="11" t="s">
        <v>27</v>
      </c>
      <c r="H13" s="9"/>
      <c r="I13" s="9"/>
      <c r="J13" s="9"/>
      <c r="K13" s="9"/>
    </row>
    <row r="14" spans="1:11" x14ac:dyDescent="0.3">
      <c r="A14" s="2">
        <v>44327</v>
      </c>
      <c r="B14" s="1">
        <v>717</v>
      </c>
      <c r="C14" s="21"/>
      <c r="D14" s="12">
        <v>64.8</v>
      </c>
      <c r="E14" s="12">
        <v>10.8</v>
      </c>
      <c r="F14" s="12">
        <v>11740.2</v>
      </c>
      <c r="G14" s="1" t="s">
        <v>43</v>
      </c>
      <c r="H14" s="9"/>
      <c r="I14" s="9"/>
      <c r="J14" s="9"/>
      <c r="K14" s="9"/>
    </row>
    <row r="15" spans="1:11" x14ac:dyDescent="0.3">
      <c r="A15" s="2">
        <v>44344</v>
      </c>
      <c r="B15" s="1">
        <v>843</v>
      </c>
      <c r="C15" s="12"/>
      <c r="D15" s="12">
        <v>17.309999999999999</v>
      </c>
      <c r="E15" s="12"/>
      <c r="F15" s="14">
        <v>11722.89</v>
      </c>
      <c r="G15" s="15" t="s">
        <v>29</v>
      </c>
      <c r="H15" s="9"/>
      <c r="I15" s="9"/>
      <c r="J15" s="9"/>
      <c r="K15" s="9"/>
    </row>
    <row r="16" spans="1:11" x14ac:dyDescent="0.3">
      <c r="A16" s="2">
        <v>44344</v>
      </c>
      <c r="B16" s="1">
        <v>842</v>
      </c>
      <c r="C16" s="12"/>
      <c r="D16" s="12">
        <v>6.4</v>
      </c>
      <c r="E16" s="12"/>
      <c r="F16" s="12">
        <v>11716.49</v>
      </c>
      <c r="G16" s="1" t="s">
        <v>24</v>
      </c>
      <c r="H16" s="9"/>
      <c r="I16" s="9"/>
      <c r="J16" s="9"/>
      <c r="K16" s="9"/>
    </row>
    <row r="17" spans="1:11" x14ac:dyDescent="0.3">
      <c r="A17" s="25">
        <v>44348</v>
      </c>
      <c r="B17" s="1" t="s">
        <v>13</v>
      </c>
      <c r="C17" s="13"/>
      <c r="D17" s="14">
        <v>375.74</v>
      </c>
      <c r="E17" s="14"/>
      <c r="F17" s="14">
        <v>11340.75</v>
      </c>
      <c r="G17" s="1" t="s">
        <v>15</v>
      </c>
      <c r="H17" s="9"/>
      <c r="I17" s="9"/>
      <c r="J17" s="9"/>
      <c r="K17" s="9"/>
    </row>
    <row r="18" spans="1:11" x14ac:dyDescent="0.3">
      <c r="A18" s="2">
        <v>44348</v>
      </c>
      <c r="B18" s="1">
        <v>845</v>
      </c>
      <c r="C18" s="13"/>
      <c r="D18" s="14">
        <v>47.94</v>
      </c>
      <c r="E18" s="14"/>
      <c r="F18" s="14">
        <v>11292.81</v>
      </c>
      <c r="G18" s="11" t="s">
        <v>30</v>
      </c>
      <c r="H18" s="9"/>
      <c r="I18" s="9"/>
      <c r="J18" s="9"/>
      <c r="K18" s="9"/>
    </row>
    <row r="19" spans="1:11" x14ac:dyDescent="0.3">
      <c r="A19" s="2">
        <v>44354</v>
      </c>
      <c r="B19" s="1">
        <v>844</v>
      </c>
      <c r="C19" s="12"/>
      <c r="D19" s="22">
        <v>72</v>
      </c>
      <c r="E19" s="12">
        <v>12</v>
      </c>
      <c r="F19" s="12">
        <v>11220.81</v>
      </c>
      <c r="G19" s="1" t="s">
        <v>32</v>
      </c>
      <c r="H19" s="9"/>
      <c r="I19" s="9"/>
      <c r="J19" s="9"/>
      <c r="K19" s="9"/>
    </row>
    <row r="20" spans="1:11" x14ac:dyDescent="0.3">
      <c r="A20" s="2">
        <v>44371</v>
      </c>
      <c r="B20" s="1">
        <v>846</v>
      </c>
      <c r="C20" s="12"/>
      <c r="D20" s="22">
        <v>50</v>
      </c>
      <c r="E20" s="12"/>
      <c r="F20" s="12">
        <v>11170.81</v>
      </c>
      <c r="G20" s="1" t="s">
        <v>31</v>
      </c>
      <c r="H20" s="9"/>
      <c r="I20" s="9"/>
      <c r="J20" s="9"/>
      <c r="K20" s="9"/>
    </row>
    <row r="21" spans="1:11" x14ac:dyDescent="0.3">
      <c r="A21" s="2">
        <v>44375</v>
      </c>
      <c r="B21" s="1">
        <v>841</v>
      </c>
      <c r="C21" s="12"/>
      <c r="D21" s="22">
        <v>226.7</v>
      </c>
      <c r="E21" s="12"/>
      <c r="F21" s="12">
        <v>10944.11</v>
      </c>
      <c r="G21" s="1" t="s">
        <v>28</v>
      </c>
      <c r="H21" s="9"/>
      <c r="I21" s="9"/>
      <c r="J21" s="9"/>
      <c r="K21" s="9"/>
    </row>
    <row r="22" spans="1:11" x14ac:dyDescent="0.3">
      <c r="A22" s="2">
        <v>44377</v>
      </c>
      <c r="B22" s="1" t="s">
        <v>13</v>
      </c>
      <c r="C22" s="12"/>
      <c r="D22" s="22">
        <v>375.74</v>
      </c>
      <c r="E22" s="12"/>
      <c r="F22" s="12">
        <v>10568.37</v>
      </c>
      <c r="G22" s="1" t="s">
        <v>15</v>
      </c>
      <c r="H22" s="9"/>
      <c r="I22" s="9"/>
      <c r="J22" s="9"/>
      <c r="K22" s="9"/>
    </row>
    <row r="23" spans="1:11" x14ac:dyDescent="0.3">
      <c r="A23" s="2">
        <v>44384</v>
      </c>
      <c r="B23" s="1">
        <v>847</v>
      </c>
      <c r="C23" s="12"/>
      <c r="D23" s="22">
        <v>16</v>
      </c>
      <c r="E23" s="12"/>
      <c r="F23" s="12">
        <v>10552.37</v>
      </c>
      <c r="G23" s="1" t="s">
        <v>24</v>
      </c>
      <c r="H23" s="9"/>
      <c r="I23" s="9"/>
      <c r="J23" s="9"/>
      <c r="K23" s="9"/>
    </row>
    <row r="24" spans="1:11" x14ac:dyDescent="0.3">
      <c r="A24" s="2">
        <v>44389</v>
      </c>
      <c r="B24" s="1">
        <v>848</v>
      </c>
      <c r="C24" s="12"/>
      <c r="D24" s="22">
        <v>91.34</v>
      </c>
      <c r="E24" s="12"/>
      <c r="F24" s="12">
        <v>10461.030000000001</v>
      </c>
      <c r="G24" s="1" t="s">
        <v>33</v>
      </c>
      <c r="H24" s="9"/>
      <c r="I24" s="9"/>
      <c r="J24" s="9"/>
      <c r="K24" s="9"/>
    </row>
    <row r="25" spans="1:11" x14ac:dyDescent="0.3">
      <c r="A25" s="2">
        <v>44399</v>
      </c>
      <c r="B25" s="1">
        <v>849</v>
      </c>
      <c r="C25" s="12"/>
      <c r="D25" s="22">
        <v>50</v>
      </c>
      <c r="E25" s="12"/>
      <c r="F25" s="12">
        <v>10411.030000000001</v>
      </c>
      <c r="G25" s="1" t="s">
        <v>34</v>
      </c>
      <c r="H25" s="9"/>
      <c r="I25" s="9"/>
      <c r="J25" s="9"/>
      <c r="K25" s="9"/>
    </row>
    <row r="26" spans="1:11" x14ac:dyDescent="0.3">
      <c r="A26" s="2">
        <v>44405</v>
      </c>
      <c r="B26" s="1">
        <v>850</v>
      </c>
      <c r="C26" s="12"/>
      <c r="D26" s="22">
        <v>300</v>
      </c>
      <c r="E26" s="12"/>
      <c r="F26" s="12">
        <v>10111.030000000001</v>
      </c>
      <c r="G26" s="1" t="s">
        <v>35</v>
      </c>
      <c r="H26" s="9"/>
      <c r="I26" s="9"/>
      <c r="J26" s="9"/>
      <c r="K26" s="9"/>
    </row>
    <row r="27" spans="1:11" x14ac:dyDescent="0.3">
      <c r="A27" s="2">
        <v>44407</v>
      </c>
      <c r="B27" s="1" t="s">
        <v>13</v>
      </c>
      <c r="C27" s="12"/>
      <c r="D27" s="22">
        <v>375.74</v>
      </c>
      <c r="E27" s="12"/>
      <c r="F27" s="12">
        <v>9735.2900000000009</v>
      </c>
      <c r="G27" s="1" t="s">
        <v>15</v>
      </c>
      <c r="H27" s="9"/>
      <c r="I27" s="9"/>
      <c r="J27" s="9"/>
      <c r="K27" s="9"/>
    </row>
    <row r="28" spans="1:11" x14ac:dyDescent="0.3">
      <c r="A28" s="2">
        <v>44421</v>
      </c>
      <c r="B28" s="1">
        <v>852</v>
      </c>
      <c r="C28" s="1"/>
      <c r="D28" s="22">
        <v>150</v>
      </c>
      <c r="E28" s="1"/>
      <c r="F28" s="12">
        <v>9585.2900000000009</v>
      </c>
      <c r="G28" s="24" t="s">
        <v>37</v>
      </c>
      <c r="H28" s="9"/>
      <c r="I28" s="9"/>
      <c r="J28" s="9"/>
      <c r="K28" s="9"/>
    </row>
    <row r="29" spans="1:11" x14ac:dyDescent="0.3">
      <c r="A29" s="2">
        <v>44424</v>
      </c>
      <c r="B29" s="1">
        <v>851</v>
      </c>
      <c r="C29" s="1"/>
      <c r="D29" s="22">
        <v>230</v>
      </c>
      <c r="E29" s="12"/>
      <c r="F29" s="12">
        <v>9355.2900000000009</v>
      </c>
      <c r="G29" s="24" t="s">
        <v>36</v>
      </c>
      <c r="H29" s="9"/>
      <c r="I29" s="9"/>
      <c r="J29" s="9"/>
      <c r="K29" s="9"/>
    </row>
    <row r="30" spans="1:11" x14ac:dyDescent="0.3">
      <c r="A30" s="2">
        <v>44439</v>
      </c>
      <c r="B30" s="1" t="s">
        <v>13</v>
      </c>
      <c r="C30" s="13"/>
      <c r="D30" s="14">
        <v>375.74</v>
      </c>
      <c r="E30" s="14"/>
      <c r="F30" s="14">
        <v>8979.5499999999993</v>
      </c>
      <c r="G30" s="15" t="s">
        <v>15</v>
      </c>
      <c r="H30" s="9"/>
      <c r="I30" s="9"/>
      <c r="J30" s="9"/>
      <c r="K30" s="9"/>
    </row>
    <row r="31" spans="1:11" x14ac:dyDescent="0.3">
      <c r="A31" s="2">
        <v>44449</v>
      </c>
      <c r="B31" s="1">
        <v>853</v>
      </c>
      <c r="C31" s="2"/>
      <c r="D31" s="12">
        <v>48</v>
      </c>
      <c r="E31" s="12"/>
      <c r="F31" s="12">
        <v>8931.5499999999993</v>
      </c>
      <c r="G31" s="1" t="s">
        <v>38</v>
      </c>
      <c r="H31" s="9"/>
      <c r="I31" s="9"/>
      <c r="J31" s="9"/>
      <c r="K31" s="9"/>
    </row>
    <row r="32" spans="1:11" x14ac:dyDescent="0.3">
      <c r="A32" s="2">
        <v>44459</v>
      </c>
      <c r="B32" s="1">
        <v>855</v>
      </c>
      <c r="C32" s="13"/>
      <c r="D32" s="14">
        <v>20</v>
      </c>
      <c r="E32" s="14"/>
      <c r="F32" s="14">
        <v>8911.5499999999993</v>
      </c>
      <c r="G32" s="15" t="s">
        <v>41</v>
      </c>
      <c r="H32" s="9"/>
      <c r="I32" s="9"/>
      <c r="J32" s="9"/>
      <c r="K32" s="9"/>
    </row>
    <row r="33" spans="1:11" x14ac:dyDescent="0.3">
      <c r="A33" s="2">
        <v>44461</v>
      </c>
      <c r="B33" s="1">
        <v>854</v>
      </c>
      <c r="C33" s="13"/>
      <c r="D33" s="12">
        <v>240</v>
      </c>
      <c r="E33" s="12">
        <v>40</v>
      </c>
      <c r="F33" s="12">
        <v>8671.5499999999993</v>
      </c>
      <c r="G33" s="1" t="s">
        <v>39</v>
      </c>
      <c r="H33" s="9"/>
      <c r="I33" s="9"/>
      <c r="J33" s="9"/>
      <c r="K33" s="9"/>
    </row>
    <row r="34" spans="1:11" x14ac:dyDescent="0.3">
      <c r="A34" s="2">
        <v>44469</v>
      </c>
      <c r="B34" s="1" t="s">
        <v>17</v>
      </c>
      <c r="C34" s="13">
        <v>7500</v>
      </c>
      <c r="D34" s="1"/>
      <c r="E34" s="1"/>
      <c r="F34" s="12">
        <v>16171.55</v>
      </c>
      <c r="G34" s="1" t="s">
        <v>40</v>
      </c>
      <c r="H34" s="9"/>
      <c r="I34" s="9"/>
      <c r="J34" s="9"/>
      <c r="K34" s="9"/>
    </row>
    <row r="35" spans="1:11" x14ac:dyDescent="0.3">
      <c r="A35" s="2">
        <v>44469</v>
      </c>
      <c r="B35" s="1" t="s">
        <v>45</v>
      </c>
      <c r="C35" s="13"/>
      <c r="D35" s="14">
        <v>375.74</v>
      </c>
      <c r="E35" s="14"/>
      <c r="F35" s="14">
        <v>15795.81</v>
      </c>
      <c r="G35" s="15" t="s">
        <v>15</v>
      </c>
      <c r="H35" s="9"/>
      <c r="I35" s="9"/>
      <c r="J35" s="9"/>
      <c r="K35" s="9"/>
    </row>
    <row r="36" spans="1:11" x14ac:dyDescent="0.3">
      <c r="A36" s="2">
        <v>44488</v>
      </c>
      <c r="B36" s="27">
        <v>857</v>
      </c>
      <c r="C36" s="1"/>
      <c r="D36" s="1">
        <v>55</v>
      </c>
      <c r="E36" s="1"/>
      <c r="F36" s="12">
        <v>15740.81</v>
      </c>
      <c r="G36" s="1" t="s">
        <v>42</v>
      </c>
      <c r="H36" s="9"/>
      <c r="I36" s="9"/>
      <c r="J36" s="9"/>
      <c r="K36" s="9"/>
    </row>
    <row r="37" spans="1:11" x14ac:dyDescent="0.3">
      <c r="A37" s="2">
        <v>44494</v>
      </c>
      <c r="B37" s="27">
        <v>860</v>
      </c>
      <c r="C37" s="1"/>
      <c r="D37" s="1">
        <v>20</v>
      </c>
      <c r="E37" s="1"/>
      <c r="F37" s="12">
        <v>15720.81</v>
      </c>
      <c r="G37" s="15" t="s">
        <v>47</v>
      </c>
      <c r="H37" s="9"/>
      <c r="I37" s="9"/>
      <c r="J37" s="9"/>
      <c r="K37" s="9"/>
    </row>
    <row r="38" spans="1:11" x14ac:dyDescent="0.3">
      <c r="A38" s="2">
        <v>44494</v>
      </c>
      <c r="B38" s="27">
        <v>856</v>
      </c>
      <c r="C38" s="1"/>
      <c r="D38" s="1">
        <v>200</v>
      </c>
      <c r="E38" s="1"/>
      <c r="F38" s="12">
        <v>15520.81</v>
      </c>
      <c r="G38" s="15" t="s">
        <v>46</v>
      </c>
      <c r="H38" s="9"/>
      <c r="I38" s="9"/>
      <c r="J38" s="9"/>
      <c r="K38" s="9"/>
    </row>
    <row r="39" spans="1:11" x14ac:dyDescent="0.3">
      <c r="A39" s="2">
        <v>44501</v>
      </c>
      <c r="B39" s="2" t="s">
        <v>17</v>
      </c>
      <c r="C39" s="1"/>
      <c r="D39" s="1">
        <v>375.74</v>
      </c>
      <c r="E39" s="1"/>
      <c r="F39" s="14">
        <v>15145.07</v>
      </c>
      <c r="G39" s="15" t="s">
        <v>15</v>
      </c>
      <c r="H39" s="9"/>
      <c r="I39" s="9"/>
      <c r="J39" s="9"/>
      <c r="K39" s="9"/>
    </row>
    <row r="40" spans="1:11" x14ac:dyDescent="0.3">
      <c r="A40" s="2">
        <v>44516</v>
      </c>
      <c r="B40" s="27">
        <v>861</v>
      </c>
      <c r="C40" s="1"/>
      <c r="D40" s="1">
        <v>42.89</v>
      </c>
      <c r="E40" s="1"/>
      <c r="F40" s="14">
        <v>15102.18</v>
      </c>
      <c r="G40" s="15" t="s">
        <v>24</v>
      </c>
      <c r="H40" s="9"/>
      <c r="I40" s="9"/>
      <c r="J40" s="9"/>
      <c r="K40" s="9"/>
    </row>
    <row r="41" spans="1:11" x14ac:dyDescent="0.3">
      <c r="A41" s="2">
        <v>44522</v>
      </c>
      <c r="B41" s="27"/>
      <c r="C41" s="1">
        <v>50</v>
      </c>
      <c r="D41" s="1"/>
      <c r="E41" s="1"/>
      <c r="F41" s="14">
        <v>15152.18</v>
      </c>
      <c r="G41" s="15" t="s">
        <v>60</v>
      </c>
      <c r="H41" s="9"/>
      <c r="I41" s="9"/>
      <c r="J41" s="9"/>
      <c r="K41" s="9"/>
    </row>
    <row r="42" spans="1:11" x14ac:dyDescent="0.3">
      <c r="A42" s="2">
        <v>44523</v>
      </c>
      <c r="B42" s="27">
        <v>864</v>
      </c>
      <c r="C42" s="1"/>
      <c r="D42" s="1">
        <v>25</v>
      </c>
      <c r="E42" s="1"/>
      <c r="F42" s="14">
        <v>15127.18</v>
      </c>
      <c r="G42" s="15" t="s">
        <v>52</v>
      </c>
      <c r="H42" s="9"/>
      <c r="I42" s="9"/>
      <c r="J42" s="9"/>
      <c r="K42" s="9"/>
    </row>
    <row r="43" spans="1:11" x14ac:dyDescent="0.3">
      <c r="A43" s="2">
        <v>44523</v>
      </c>
      <c r="B43" s="27">
        <v>863</v>
      </c>
      <c r="C43" s="1"/>
      <c r="D43" s="1">
        <v>3500</v>
      </c>
      <c r="E43" s="1"/>
      <c r="F43" s="14">
        <v>11627.18</v>
      </c>
      <c r="G43" s="15" t="s">
        <v>50</v>
      </c>
      <c r="H43" s="9"/>
      <c r="I43" s="9"/>
      <c r="J43" s="9"/>
      <c r="K43" s="9"/>
    </row>
    <row r="44" spans="1:11" x14ac:dyDescent="0.3">
      <c r="A44" s="2">
        <v>44530</v>
      </c>
      <c r="B44" s="27" t="s">
        <v>55</v>
      </c>
      <c r="C44" s="1"/>
      <c r="D44" s="1">
        <v>375.74</v>
      </c>
      <c r="E44" s="1"/>
      <c r="F44" s="14">
        <v>11251.44</v>
      </c>
      <c r="G44" s="15" t="s">
        <v>15</v>
      </c>
      <c r="H44" s="9"/>
      <c r="I44" s="9"/>
      <c r="J44" s="9"/>
      <c r="K44" s="9"/>
    </row>
    <row r="45" spans="1:11" x14ac:dyDescent="0.3">
      <c r="A45" s="2">
        <v>44540</v>
      </c>
      <c r="B45" s="1">
        <v>868</v>
      </c>
      <c r="C45" s="1"/>
      <c r="D45" s="24">
        <v>0.18</v>
      </c>
      <c r="E45" s="1"/>
      <c r="F45" s="22">
        <v>11251.26</v>
      </c>
      <c r="G45" s="24" t="s">
        <v>51</v>
      </c>
      <c r="H45" s="9"/>
      <c r="I45" s="9"/>
      <c r="J45" s="9"/>
      <c r="K45" s="9"/>
    </row>
    <row r="46" spans="1:11" x14ac:dyDescent="0.3">
      <c r="A46" s="2">
        <v>44540</v>
      </c>
      <c r="B46" s="1">
        <v>862</v>
      </c>
      <c r="C46" s="1"/>
      <c r="D46" s="24">
        <v>189.62</v>
      </c>
      <c r="E46" s="1"/>
      <c r="F46" s="22">
        <v>11061.64</v>
      </c>
      <c r="G46" s="24" t="s">
        <v>51</v>
      </c>
      <c r="H46" s="9"/>
      <c r="I46" s="9"/>
      <c r="J46" s="9"/>
      <c r="K46" s="9"/>
    </row>
    <row r="47" spans="1:11" x14ac:dyDescent="0.3">
      <c r="A47" s="2">
        <v>44486</v>
      </c>
      <c r="B47" s="32">
        <v>870</v>
      </c>
      <c r="C47" s="31"/>
      <c r="D47" s="31">
        <v>5.3</v>
      </c>
      <c r="E47" s="1"/>
      <c r="F47" s="14">
        <v>11056.34</v>
      </c>
      <c r="G47" s="15" t="s">
        <v>24</v>
      </c>
      <c r="H47" s="9"/>
      <c r="I47" s="9"/>
      <c r="J47" s="9"/>
      <c r="K47" s="9"/>
    </row>
    <row r="48" spans="1:11" x14ac:dyDescent="0.3">
      <c r="A48" s="2">
        <v>44559</v>
      </c>
      <c r="B48" s="1">
        <v>865</v>
      </c>
      <c r="C48" s="1"/>
      <c r="D48" s="24">
        <v>127.14</v>
      </c>
      <c r="E48" s="1">
        <v>21.1</v>
      </c>
      <c r="F48" s="29">
        <v>10929.2</v>
      </c>
      <c r="G48" s="24" t="s">
        <v>53</v>
      </c>
      <c r="H48" s="9"/>
      <c r="I48" s="9"/>
      <c r="J48" s="9"/>
      <c r="K48" s="9"/>
    </row>
    <row r="49" spans="1:11" x14ac:dyDescent="0.3">
      <c r="A49" s="2">
        <v>44560</v>
      </c>
      <c r="B49" s="2" t="s">
        <v>55</v>
      </c>
      <c r="C49" s="1"/>
      <c r="D49" s="1">
        <v>375.74</v>
      </c>
      <c r="E49" s="1"/>
      <c r="F49" s="14">
        <v>10553.46</v>
      </c>
      <c r="G49" s="15" t="s">
        <v>56</v>
      </c>
      <c r="H49" s="9"/>
      <c r="I49" s="9"/>
      <c r="J49" s="9"/>
      <c r="K49" s="9"/>
    </row>
    <row r="50" spans="1:11" x14ac:dyDescent="0.3">
      <c r="A50" s="2">
        <v>44587</v>
      </c>
      <c r="B50" s="1">
        <v>873</v>
      </c>
      <c r="C50" s="1"/>
      <c r="D50" s="30">
        <v>656.39</v>
      </c>
      <c r="E50">
        <v>109.4</v>
      </c>
      <c r="F50" s="33">
        <v>9897.07</v>
      </c>
      <c r="G50" s="30" t="s">
        <v>59</v>
      </c>
      <c r="H50" s="9"/>
      <c r="I50" s="9"/>
      <c r="J50" s="9"/>
      <c r="K50" s="9"/>
    </row>
    <row r="51" spans="1:11" x14ac:dyDescent="0.3">
      <c r="A51" s="2" t="s">
        <v>62</v>
      </c>
      <c r="B51" s="27" t="s">
        <v>55</v>
      </c>
      <c r="C51" s="1"/>
      <c r="D51" s="1">
        <v>375.74</v>
      </c>
      <c r="E51" s="1"/>
      <c r="F51" s="14">
        <v>9521.33</v>
      </c>
      <c r="G51" s="15" t="s">
        <v>15</v>
      </c>
      <c r="H51" s="9"/>
      <c r="I51" s="9"/>
      <c r="J51" s="9"/>
      <c r="K51" s="9"/>
    </row>
    <row r="52" spans="1:11" x14ac:dyDescent="0.3">
      <c r="A52" s="2">
        <v>44593</v>
      </c>
      <c r="B52" s="1">
        <v>871</v>
      </c>
      <c r="C52" s="1"/>
      <c r="D52" s="24">
        <v>300</v>
      </c>
      <c r="E52" s="1"/>
      <c r="F52" s="22">
        <v>9221.33</v>
      </c>
      <c r="G52" s="24" t="s">
        <v>58</v>
      </c>
      <c r="H52" s="9"/>
      <c r="I52" s="9"/>
      <c r="J52" s="9"/>
      <c r="K52" s="9"/>
    </row>
    <row r="53" spans="1:11" x14ac:dyDescent="0.3">
      <c r="A53" s="2">
        <v>44594</v>
      </c>
      <c r="B53" s="1"/>
      <c r="C53" s="1">
        <v>50</v>
      </c>
      <c r="D53" s="24"/>
      <c r="E53" s="1"/>
      <c r="F53" s="22">
        <v>9271.33</v>
      </c>
      <c r="G53" s="24" t="s">
        <v>63</v>
      </c>
      <c r="H53" s="9"/>
      <c r="I53" s="9"/>
      <c r="J53" s="9"/>
      <c r="K53" s="9"/>
    </row>
    <row r="54" spans="1:11" x14ac:dyDescent="0.3">
      <c r="A54" s="2">
        <v>44600</v>
      </c>
      <c r="B54" s="27">
        <v>874</v>
      </c>
      <c r="C54" s="1"/>
      <c r="D54" s="1">
        <v>7.92</v>
      </c>
      <c r="E54" s="1"/>
      <c r="F54" s="14">
        <f>F53+C54-D54</f>
        <v>9263.41</v>
      </c>
      <c r="G54" s="15" t="s">
        <v>65</v>
      </c>
      <c r="H54" s="9"/>
      <c r="I54" s="9"/>
      <c r="J54" s="9"/>
      <c r="K54" s="9"/>
    </row>
    <row r="55" spans="1:11" x14ac:dyDescent="0.3">
      <c r="A55" s="2">
        <v>44606</v>
      </c>
      <c r="B55" s="27">
        <v>869</v>
      </c>
      <c r="C55" s="1"/>
      <c r="D55" s="1">
        <v>180</v>
      </c>
      <c r="E55" s="1"/>
      <c r="F55" s="14">
        <f t="shared" ref="F55:F56" si="0">F54+C55-D55</f>
        <v>9083.41</v>
      </c>
      <c r="G55" s="15" t="s">
        <v>57</v>
      </c>
      <c r="H55" s="9"/>
      <c r="I55" s="9"/>
      <c r="J55" s="9"/>
      <c r="K55" s="9"/>
    </row>
    <row r="56" spans="1:11" x14ac:dyDescent="0.3">
      <c r="A56" s="2">
        <v>44610</v>
      </c>
      <c r="B56" s="27">
        <v>875</v>
      </c>
      <c r="C56" s="1"/>
      <c r="D56" s="1">
        <v>2871.08</v>
      </c>
      <c r="E56" s="1">
        <v>478.51</v>
      </c>
      <c r="F56" s="14">
        <f t="shared" si="0"/>
        <v>6212.33</v>
      </c>
      <c r="G56" s="15" t="s">
        <v>66</v>
      </c>
      <c r="H56" s="9"/>
      <c r="I56" s="9"/>
      <c r="J56" s="9"/>
      <c r="K56" s="9"/>
    </row>
    <row r="57" spans="1:11" x14ac:dyDescent="0.3">
      <c r="A57" s="2">
        <v>44614</v>
      </c>
      <c r="B57" s="27">
        <v>872</v>
      </c>
      <c r="C57" s="1"/>
      <c r="D57" s="1">
        <v>13</v>
      </c>
      <c r="E57" s="1"/>
      <c r="F57" s="14">
        <f t="shared" ref="F57:F63" si="1">F56+C57-D57</f>
        <v>6199.33</v>
      </c>
      <c r="G57" s="15" t="s">
        <v>67</v>
      </c>
      <c r="H57" s="9"/>
      <c r="I57" s="9"/>
      <c r="J57" s="9"/>
      <c r="K57" s="9"/>
    </row>
    <row r="58" spans="1:11" x14ac:dyDescent="0.3">
      <c r="A58" s="2">
        <v>44620</v>
      </c>
      <c r="B58" s="27" t="s">
        <v>13</v>
      </c>
      <c r="C58" s="1"/>
      <c r="D58" s="1">
        <v>375.74</v>
      </c>
      <c r="E58" s="1"/>
      <c r="F58" s="14">
        <f t="shared" si="1"/>
        <v>5823.59</v>
      </c>
      <c r="G58" s="15" t="s">
        <v>15</v>
      </c>
      <c r="H58" s="9"/>
      <c r="I58" s="9"/>
      <c r="J58" s="9"/>
      <c r="K58" s="9"/>
    </row>
    <row r="59" spans="1:11" x14ac:dyDescent="0.3">
      <c r="A59" s="2">
        <v>44621</v>
      </c>
      <c r="B59" s="27">
        <v>878</v>
      </c>
      <c r="C59" s="1"/>
      <c r="D59" s="1">
        <v>161.41999999999999</v>
      </c>
      <c r="E59" s="1"/>
      <c r="F59" s="14">
        <f t="shared" si="1"/>
        <v>5662.17</v>
      </c>
      <c r="G59" s="15" t="s">
        <v>24</v>
      </c>
      <c r="H59" s="9"/>
      <c r="I59" s="9"/>
      <c r="J59" s="9"/>
      <c r="K59" s="9"/>
    </row>
    <row r="60" spans="1:11" x14ac:dyDescent="0.3">
      <c r="A60" s="2">
        <v>44631</v>
      </c>
      <c r="B60" s="27">
        <v>877</v>
      </c>
      <c r="C60" s="1"/>
      <c r="D60" s="1">
        <v>100</v>
      </c>
      <c r="E60" s="1"/>
      <c r="F60" s="14">
        <f t="shared" si="1"/>
        <v>5562.17</v>
      </c>
      <c r="G60" s="15" t="s">
        <v>69</v>
      </c>
      <c r="H60" s="9"/>
      <c r="I60" s="9"/>
      <c r="J60" s="9"/>
      <c r="K60" s="9"/>
    </row>
    <row r="61" spans="1:11" x14ac:dyDescent="0.3">
      <c r="A61" s="2">
        <v>44636</v>
      </c>
      <c r="B61" s="27">
        <v>867</v>
      </c>
      <c r="C61" s="1"/>
      <c r="D61" s="1">
        <v>40</v>
      </c>
      <c r="E61" s="1"/>
      <c r="F61" s="14">
        <f t="shared" si="1"/>
        <v>5522.17</v>
      </c>
      <c r="G61" s="15" t="s">
        <v>54</v>
      </c>
      <c r="H61" s="9"/>
      <c r="I61" s="9"/>
      <c r="J61" s="9"/>
      <c r="K61" s="9"/>
    </row>
    <row r="62" spans="1:11" x14ac:dyDescent="0.3">
      <c r="A62" s="2">
        <v>44650</v>
      </c>
      <c r="B62" s="27">
        <v>859</v>
      </c>
      <c r="C62" s="1"/>
      <c r="D62" s="1">
        <v>11.99</v>
      </c>
      <c r="E62" s="1"/>
      <c r="F62" s="14">
        <f t="shared" si="1"/>
        <v>5510.18</v>
      </c>
      <c r="G62" s="15" t="s">
        <v>48</v>
      </c>
      <c r="H62" s="9"/>
      <c r="I62" s="9"/>
      <c r="J62" s="9"/>
      <c r="K62" s="9"/>
    </row>
    <row r="63" spans="1:11" x14ac:dyDescent="0.3">
      <c r="A63" s="2">
        <v>44650</v>
      </c>
      <c r="B63" s="27">
        <v>876</v>
      </c>
      <c r="C63" s="1"/>
      <c r="D63" s="1">
        <v>40</v>
      </c>
      <c r="E63" s="1"/>
      <c r="F63" s="14">
        <f t="shared" si="1"/>
        <v>5470.18</v>
      </c>
      <c r="G63" s="15" t="s">
        <v>70</v>
      </c>
      <c r="H63" s="9"/>
      <c r="I63" s="9"/>
      <c r="J63" s="9"/>
      <c r="K63" s="9"/>
    </row>
    <row r="64" spans="1:11" x14ac:dyDescent="0.3">
      <c r="A64" s="2"/>
      <c r="B64" s="5" t="s">
        <v>22</v>
      </c>
      <c r="C64" s="13"/>
      <c r="D64" s="12"/>
      <c r="E64" s="12"/>
      <c r="F64" s="12"/>
      <c r="G64" s="1"/>
      <c r="H64" s="9"/>
      <c r="I64" s="9"/>
      <c r="J64" s="9"/>
      <c r="K64" s="9"/>
    </row>
    <row r="65" spans="1:11" x14ac:dyDescent="0.3">
      <c r="A65" s="2">
        <v>44650</v>
      </c>
      <c r="B65" s="1">
        <v>880</v>
      </c>
      <c r="C65" s="1"/>
      <c r="D65" s="24">
        <v>39.57</v>
      </c>
      <c r="E65" s="1"/>
      <c r="F65" s="22">
        <v>39.57</v>
      </c>
      <c r="G65" s="24" t="s">
        <v>24</v>
      </c>
      <c r="H65" s="9"/>
      <c r="I65" s="9"/>
      <c r="J65" s="9"/>
      <c r="K65" s="9"/>
    </row>
    <row r="66" spans="1:11" x14ac:dyDescent="0.3">
      <c r="A66" s="2">
        <v>44650</v>
      </c>
      <c r="B66" s="4">
        <v>881</v>
      </c>
      <c r="D66" s="30">
        <v>300</v>
      </c>
      <c r="F66" s="33">
        <v>300</v>
      </c>
      <c r="G66" s="30" t="s">
        <v>68</v>
      </c>
      <c r="H66" s="9"/>
      <c r="I66" s="9"/>
      <c r="J66" s="9"/>
      <c r="K66" s="9"/>
    </row>
    <row r="67" spans="1:11" x14ac:dyDescent="0.3">
      <c r="A67" s="2"/>
      <c r="B67" s="1"/>
      <c r="C67" s="1"/>
      <c r="D67" s="24"/>
      <c r="E67" s="1"/>
      <c r="F67" s="22">
        <f>F65 +F66</f>
        <v>339.57</v>
      </c>
      <c r="G67" s="24" t="s">
        <v>71</v>
      </c>
      <c r="H67" s="9"/>
      <c r="I67" s="9"/>
      <c r="J67" s="9"/>
      <c r="K67" s="9"/>
    </row>
    <row r="68" spans="1:11" x14ac:dyDescent="0.3">
      <c r="A68" s="28"/>
      <c r="B68" s="1"/>
      <c r="C68" s="1"/>
      <c r="D68" s="24"/>
      <c r="E68" s="1"/>
      <c r="F68" s="22"/>
      <c r="G68" s="24"/>
      <c r="H68" s="9"/>
      <c r="I68" s="9"/>
      <c r="J68" s="9"/>
      <c r="K68" s="9"/>
    </row>
    <row r="69" spans="1:11" x14ac:dyDescent="0.3">
      <c r="A69" s="1"/>
      <c r="B69" s="1"/>
      <c r="C69" s="12"/>
      <c r="D69" s="23"/>
      <c r="E69" s="13"/>
      <c r="F69" s="13">
        <f>F63-F67</f>
        <v>5130.6100000000006</v>
      </c>
      <c r="G69" s="5" t="s">
        <v>26</v>
      </c>
    </row>
    <row r="70" spans="1:11" x14ac:dyDescent="0.3">
      <c r="A70" s="9"/>
      <c r="B70" s="26"/>
      <c r="D70" s="18"/>
      <c r="E70" s="18"/>
    </row>
    <row r="71" spans="1:11" x14ac:dyDescent="0.3">
      <c r="A71" s="9"/>
      <c r="B71" s="9"/>
    </row>
    <row r="72" spans="1:11" x14ac:dyDescent="0.3">
      <c r="A72" s="9"/>
      <c r="B72" s="9"/>
      <c r="D72" s="21"/>
    </row>
    <row r="73" spans="1:11" x14ac:dyDescent="0.3">
      <c r="A73" s="9"/>
      <c r="B73" s="9"/>
    </row>
    <row r="74" spans="1:11" x14ac:dyDescent="0.3">
      <c r="A74" s="9"/>
      <c r="B74" s="9"/>
    </row>
  </sheetData>
  <autoFilter ref="A4:G64" xr:uid="{00000000-0009-0000-0000-000000000000}"/>
  <mergeCells count="1">
    <mergeCell ref="A1:E2"/>
  </mergeCells>
  <pageMargins left="0.98425196850393704" right="0.98425196850393704" top="0.98425196850393704" bottom="0.98425196850393704" header="0.51181102362204722" footer="0.5118110236220472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tabSelected="1" topLeftCell="A4" workbookViewId="0">
      <selection activeCell="C20" sqref="C20"/>
    </sheetView>
  </sheetViews>
  <sheetFormatPr defaultRowHeight="14.4" x14ac:dyDescent="0.3"/>
  <cols>
    <col min="1" max="1" width="13.5546875" customWidth="1"/>
    <col min="2" max="2" width="9.33203125" bestFit="1" customWidth="1"/>
    <col min="4" max="4" width="10.109375" bestFit="1" customWidth="1"/>
    <col min="5" max="5" width="32.33203125" customWidth="1"/>
  </cols>
  <sheetData>
    <row r="1" spans="1:6" ht="15" customHeight="1" x14ac:dyDescent="0.35">
      <c r="A1" s="35" t="s">
        <v>9</v>
      </c>
      <c r="B1" s="35"/>
      <c r="C1" s="35"/>
      <c r="D1" s="35"/>
      <c r="E1" s="35"/>
      <c r="F1" s="35"/>
    </row>
    <row r="2" spans="1:6" ht="18" x14ac:dyDescent="0.35">
      <c r="A2" s="35" t="s">
        <v>10</v>
      </c>
      <c r="B2" s="35"/>
      <c r="C2" s="35"/>
      <c r="D2" s="35"/>
      <c r="E2" s="35"/>
      <c r="F2" s="35"/>
    </row>
    <row r="3" spans="1:6" ht="37.5" customHeight="1" x14ac:dyDescent="0.35">
      <c r="A3" s="36" t="s">
        <v>16</v>
      </c>
      <c r="B3" s="36"/>
      <c r="C3" s="18" t="s">
        <v>64</v>
      </c>
      <c r="D3" s="18"/>
      <c r="E3" s="18"/>
    </row>
    <row r="5" spans="1:6" x14ac:dyDescent="0.3">
      <c r="A5" s="5" t="s">
        <v>1</v>
      </c>
      <c r="B5" s="5" t="s">
        <v>3</v>
      </c>
      <c r="C5" s="5" t="s">
        <v>4</v>
      </c>
      <c r="D5" s="5" t="s">
        <v>6</v>
      </c>
      <c r="E5" s="5" t="s">
        <v>7</v>
      </c>
    </row>
    <row r="6" spans="1:6" x14ac:dyDescent="0.3">
      <c r="A6" s="2"/>
      <c r="B6" s="12"/>
      <c r="C6" s="12"/>
      <c r="D6" s="13">
        <v>16432.77</v>
      </c>
      <c r="E6" s="5" t="s">
        <v>8</v>
      </c>
    </row>
    <row r="7" spans="1:6" x14ac:dyDescent="0.3">
      <c r="A7" s="2">
        <v>44295</v>
      </c>
      <c r="B7" s="12">
        <v>0.14000000000000001</v>
      </c>
      <c r="C7" s="12"/>
      <c r="D7" s="12">
        <f>D6+B7</f>
        <v>16432.91</v>
      </c>
      <c r="E7" s="1" t="s">
        <v>12</v>
      </c>
    </row>
    <row r="8" spans="1:6" x14ac:dyDescent="0.3">
      <c r="A8" s="2">
        <v>44326</v>
      </c>
      <c r="B8" s="12">
        <v>0.14000000000000001</v>
      </c>
      <c r="C8" s="12"/>
      <c r="D8" s="12">
        <v>16433.189999999999</v>
      </c>
      <c r="E8" s="1" t="s">
        <v>12</v>
      </c>
    </row>
    <row r="9" spans="1:6" x14ac:dyDescent="0.3">
      <c r="A9" s="2">
        <v>44386</v>
      </c>
      <c r="B9" s="12">
        <v>0.14000000000000001</v>
      </c>
      <c r="C9" s="12"/>
      <c r="D9" s="12">
        <v>16433.330000000002</v>
      </c>
      <c r="E9" s="1" t="s">
        <v>12</v>
      </c>
    </row>
    <row r="10" spans="1:6" x14ac:dyDescent="0.3">
      <c r="A10" s="2">
        <v>44417</v>
      </c>
      <c r="B10" s="12">
        <v>0.14000000000000001</v>
      </c>
      <c r="C10" s="12"/>
      <c r="D10" s="12">
        <v>16433.47</v>
      </c>
      <c r="E10" s="1" t="s">
        <v>12</v>
      </c>
    </row>
    <row r="11" spans="1:6" x14ac:dyDescent="0.3">
      <c r="A11" s="2">
        <v>44448</v>
      </c>
      <c r="B11" s="12">
        <v>0.14000000000000001</v>
      </c>
      <c r="C11" s="12"/>
      <c r="D11" s="12">
        <v>16433.61</v>
      </c>
      <c r="E11" s="1" t="s">
        <v>12</v>
      </c>
    </row>
    <row r="12" spans="1:6" x14ac:dyDescent="0.3">
      <c r="A12" s="2">
        <v>44480</v>
      </c>
      <c r="B12" s="12">
        <v>0.14000000000000001</v>
      </c>
      <c r="C12" s="12"/>
      <c r="D12" s="12" t="s">
        <v>44</v>
      </c>
      <c r="E12" s="1" t="s">
        <v>12</v>
      </c>
    </row>
    <row r="13" spans="1:6" x14ac:dyDescent="0.3">
      <c r="A13" s="2">
        <v>44509</v>
      </c>
      <c r="B13" s="12">
        <v>0.13</v>
      </c>
      <c r="C13" s="12"/>
      <c r="D13" s="12">
        <v>16433.88</v>
      </c>
      <c r="E13" s="1" t="s">
        <v>12</v>
      </c>
    </row>
    <row r="14" spans="1:6" x14ac:dyDescent="0.3">
      <c r="A14" s="2">
        <v>44522</v>
      </c>
      <c r="B14" s="12">
        <v>3500</v>
      </c>
      <c r="C14" s="12"/>
      <c r="D14" s="12">
        <v>19933.88</v>
      </c>
      <c r="E14" s="1" t="s">
        <v>49</v>
      </c>
    </row>
    <row r="15" spans="1:6" x14ac:dyDescent="0.3">
      <c r="A15" s="2">
        <v>44539</v>
      </c>
      <c r="B15" s="12">
        <v>0.15</v>
      </c>
      <c r="C15" s="12"/>
      <c r="D15" s="12">
        <v>19934.03</v>
      </c>
      <c r="E15" s="1" t="s">
        <v>12</v>
      </c>
    </row>
    <row r="16" spans="1:6" x14ac:dyDescent="0.3">
      <c r="A16" s="2">
        <v>44571</v>
      </c>
      <c r="B16" s="12">
        <v>0.17</v>
      </c>
      <c r="C16" s="12"/>
      <c r="D16" s="12">
        <v>19934.2</v>
      </c>
      <c r="E16" s="1" t="s">
        <v>12</v>
      </c>
    </row>
    <row r="17" spans="1:5" x14ac:dyDescent="0.3">
      <c r="A17" s="2">
        <v>44601</v>
      </c>
      <c r="B17" s="12">
        <v>0.16</v>
      </c>
      <c r="C17" s="12"/>
      <c r="D17" s="12">
        <v>19934.36</v>
      </c>
      <c r="E17" s="1" t="s">
        <v>12</v>
      </c>
    </row>
    <row r="18" spans="1:5" x14ac:dyDescent="0.3">
      <c r="A18" s="2">
        <v>44629</v>
      </c>
      <c r="B18" s="12">
        <v>0.15</v>
      </c>
      <c r="C18" s="12"/>
      <c r="D18" s="12">
        <v>19934.509999999998</v>
      </c>
      <c r="E18" s="1" t="s">
        <v>12</v>
      </c>
    </row>
    <row r="19" spans="1:5" x14ac:dyDescent="0.3">
      <c r="A19" s="1"/>
      <c r="B19" s="12"/>
      <c r="C19" s="12"/>
      <c r="D19" s="13">
        <v>19934.509999999998</v>
      </c>
      <c r="E19" s="5" t="s">
        <v>11</v>
      </c>
    </row>
    <row r="21" spans="1:5" x14ac:dyDescent="0.3">
      <c r="D21" s="17"/>
    </row>
  </sheetData>
  <mergeCells count="3">
    <mergeCell ref="A1:F1"/>
    <mergeCell ref="A2:F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Treasurer's Acc</vt:lpstr>
      <vt:lpstr>Investment Acc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NorthNewnton</dc:creator>
  <cp:lastModifiedBy>Gill Tatum</cp:lastModifiedBy>
  <cp:lastPrinted>2020-12-07T16:43:34Z</cp:lastPrinted>
  <dcterms:created xsi:type="dcterms:W3CDTF">2018-05-27T13:14:04Z</dcterms:created>
  <dcterms:modified xsi:type="dcterms:W3CDTF">2022-05-11T15:09:50Z</dcterms:modified>
</cp:coreProperties>
</file>